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chikawakazuhiro/Desktop/"/>
    </mc:Choice>
  </mc:AlternateContent>
  <xr:revisionPtr revIDLastSave="0" documentId="8_{F063FDB6-5024-6545-A56D-E98E500332DC}" xr6:coauthVersionLast="36" xr6:coauthVersionMax="36" xr10:uidLastSave="{00000000-0000-0000-0000-000000000000}"/>
  <bookViews>
    <workbookView xWindow="240" yWindow="460" windowWidth="19960" windowHeight="15600" tabRatio="623" xr2:uid="{00000000-000D-0000-FFFF-FFFF00000000}"/>
  </bookViews>
  <sheets>
    <sheet name="アンケート集計" sheetId="32" r:id="rId1"/>
    <sheet name="Sheet1" sheetId="33" r:id="rId2"/>
    <sheet name="Sheet2" sheetId="34" r:id="rId3"/>
  </sheets>
  <definedNames>
    <definedName name="_xlnm.Print_Area" localSheetId="0">アンケート集計!$A$1:$K$36</definedName>
  </definedNames>
  <calcPr calcId="181029"/>
</workbook>
</file>

<file path=xl/calcChain.xml><?xml version="1.0" encoding="utf-8"?>
<calcChain xmlns="http://schemas.openxmlformats.org/spreadsheetml/2006/main">
  <c r="I3" i="32" l="1"/>
  <c r="F29" i="32" l="1"/>
  <c r="I2" i="32" l="1"/>
  <c r="H13" i="32"/>
  <c r="H29" i="32"/>
  <c r="D29" i="32" l="1"/>
  <c r="J28" i="32"/>
  <c r="J27" i="32"/>
  <c r="J26" i="32"/>
  <c r="J25" i="32"/>
  <c r="J24" i="32"/>
  <c r="J23" i="32"/>
  <c r="D13" i="32"/>
  <c r="E10" i="32" s="1"/>
  <c r="F13" i="32"/>
  <c r="G11" i="32" s="1"/>
  <c r="J12" i="32"/>
  <c r="J8" i="32"/>
  <c r="J9" i="32"/>
  <c r="J10" i="32"/>
  <c r="J11" i="32"/>
  <c r="J7" i="32"/>
  <c r="E26" i="32" l="1"/>
  <c r="E24" i="32"/>
  <c r="E23" i="32"/>
  <c r="E25" i="32"/>
  <c r="E27" i="32"/>
  <c r="G23" i="32"/>
  <c r="G24" i="32"/>
  <c r="G25" i="32"/>
  <c r="G26" i="32"/>
  <c r="G27" i="32"/>
  <c r="E28" i="32"/>
  <c r="E9" i="32"/>
  <c r="G28" i="32"/>
  <c r="J29" i="32"/>
  <c r="G10" i="32"/>
  <c r="G9" i="32"/>
  <c r="G12" i="32"/>
  <c r="G8" i="32"/>
  <c r="G7" i="32"/>
  <c r="E12" i="32"/>
  <c r="E8" i="32"/>
  <c r="E7" i="32"/>
  <c r="E11" i="32"/>
  <c r="J13" i="32"/>
  <c r="K26" i="32" s="1"/>
  <c r="K23" i="32" l="1"/>
  <c r="K25" i="32"/>
  <c r="K7" i="32"/>
  <c r="K27" i="32"/>
  <c r="K24" i="32"/>
  <c r="K28" i="32"/>
  <c r="K12" i="32"/>
  <c r="K8" i="32"/>
  <c r="K10" i="32"/>
  <c r="K9" i="32"/>
  <c r="K11" i="32"/>
</calcChain>
</file>

<file path=xl/sharedStrings.xml><?xml version="1.0" encoding="utf-8"?>
<sst xmlns="http://schemas.openxmlformats.org/spreadsheetml/2006/main" count="58" uniqueCount="27">
  <si>
    <t>会長</t>
    <rPh sb="0" eb="2">
      <t>カイチョウ</t>
    </rPh>
    <phoneticPr fontId="1"/>
  </si>
  <si>
    <t>副会長</t>
    <rPh sb="0" eb="3">
      <t>フクカイチョウ</t>
    </rPh>
    <phoneticPr fontId="1"/>
  </si>
  <si>
    <t>回答者役職</t>
    <rPh sb="0" eb="2">
      <t>カイトウ</t>
    </rPh>
    <rPh sb="2" eb="3">
      <t>シャ</t>
    </rPh>
    <rPh sb="3" eb="5">
      <t>ヤクショク</t>
    </rPh>
    <phoneticPr fontId="1"/>
  </si>
  <si>
    <t>出席者</t>
    <rPh sb="0" eb="3">
      <t>シュッセキシャ</t>
    </rPh>
    <phoneticPr fontId="1"/>
  </si>
  <si>
    <t>回収率</t>
    <rPh sb="0" eb="2">
      <t>カイシュウ</t>
    </rPh>
    <rPh sb="2" eb="3">
      <t>リツ</t>
    </rPh>
    <phoneticPr fontId="1"/>
  </si>
  <si>
    <t>対象者</t>
    <rPh sb="0" eb="2">
      <t>タイショウ</t>
    </rPh>
    <rPh sb="2" eb="3">
      <t>シャ</t>
    </rPh>
    <phoneticPr fontId="1"/>
  </si>
  <si>
    <t>未記入</t>
    <rPh sb="0" eb="3">
      <t>ミキニュウ</t>
    </rPh>
    <phoneticPr fontId="1"/>
  </si>
  <si>
    <t>選択肢</t>
    <rPh sb="0" eb="3">
      <t>センタクシ</t>
    </rPh>
    <phoneticPr fontId="1"/>
  </si>
  <si>
    <t>大変参考になった</t>
    <rPh sb="0" eb="2">
      <t>タイヘン</t>
    </rPh>
    <rPh sb="2" eb="4">
      <t>サンコウ</t>
    </rPh>
    <phoneticPr fontId="1"/>
  </si>
  <si>
    <t>参考になった</t>
    <rPh sb="0" eb="2">
      <t>サンコウ</t>
    </rPh>
    <phoneticPr fontId="1"/>
  </si>
  <si>
    <t>参考にならない</t>
    <rPh sb="0" eb="2">
      <t>サンコウ</t>
    </rPh>
    <phoneticPr fontId="1"/>
  </si>
  <si>
    <t>全体</t>
    <rPh sb="0" eb="1">
      <t>ゼン</t>
    </rPh>
    <rPh sb="1" eb="2">
      <t>タイ</t>
    </rPh>
    <phoneticPr fontId="1"/>
  </si>
  <si>
    <t>計</t>
    <rPh sb="0" eb="1">
      <t>ケイ</t>
    </rPh>
    <phoneticPr fontId="1"/>
  </si>
  <si>
    <t>割合</t>
    <rPh sb="0" eb="2">
      <t>ワリアイ</t>
    </rPh>
    <phoneticPr fontId="1"/>
  </si>
  <si>
    <t>出席率</t>
    <rPh sb="0" eb="2">
      <t>シュッセキ</t>
    </rPh>
    <rPh sb="2" eb="3">
      <t>リツ</t>
    </rPh>
    <phoneticPr fontId="1"/>
  </si>
  <si>
    <t>あまり参考にならない</t>
    <rPh sb="3" eb="5">
      <t>サンコウ</t>
    </rPh>
    <phoneticPr fontId="1"/>
  </si>
  <si>
    <t>アンケート回答者</t>
    <rPh sb="5" eb="7">
      <t>カイトウ</t>
    </rPh>
    <rPh sb="7" eb="8">
      <t>シャ</t>
    </rPh>
    <phoneticPr fontId="1"/>
  </si>
  <si>
    <t>ー</t>
    <phoneticPr fontId="1"/>
  </si>
  <si>
    <t>ー</t>
    <phoneticPr fontId="1"/>
  </si>
  <si>
    <t>１．今回の研修会(講演）について</t>
    <rPh sb="2" eb="4">
      <t>コンカイ</t>
    </rPh>
    <rPh sb="5" eb="8">
      <t>ケンシュウカイ</t>
    </rPh>
    <rPh sb="9" eb="11">
      <t>コウエン</t>
    </rPh>
    <phoneticPr fontId="1"/>
  </si>
  <si>
    <t>よく理解できた</t>
    <rPh sb="2" eb="4">
      <t>リカイ</t>
    </rPh>
    <phoneticPr fontId="1"/>
  </si>
  <si>
    <t>理解できた</t>
    <rPh sb="0" eb="2">
      <t>リカイ</t>
    </rPh>
    <phoneticPr fontId="1"/>
  </si>
  <si>
    <t>どちらともいえない</t>
    <phoneticPr fontId="1"/>
  </si>
  <si>
    <t>理解できなかった</t>
    <rPh sb="0" eb="2">
      <t>リカイ</t>
    </rPh>
    <phoneticPr fontId="1"/>
  </si>
  <si>
    <t>あまり理解
できなかった</t>
    <rPh sb="3" eb="5">
      <t>リカイ</t>
    </rPh>
    <phoneticPr fontId="1"/>
  </si>
  <si>
    <t>２．今後の地区民児協活動・運営の参考になりましたか</t>
    <rPh sb="2" eb="4">
      <t>コンゴ</t>
    </rPh>
    <rPh sb="5" eb="7">
      <t>チク</t>
    </rPh>
    <rPh sb="7" eb="10">
      <t>ミンジキョウ</t>
    </rPh>
    <rPh sb="10" eb="12">
      <t>カツドウ</t>
    </rPh>
    <rPh sb="13" eb="15">
      <t>ウンエイ</t>
    </rPh>
    <rPh sb="16" eb="18">
      <t>サンコウ</t>
    </rPh>
    <phoneticPr fontId="1"/>
  </si>
  <si>
    <t>平成30年度　正副会長研修会　アンケート集計</t>
    <rPh sb="0" eb="2">
      <t>ヘイセイ</t>
    </rPh>
    <rPh sb="4" eb="6">
      <t>ネンド</t>
    </rPh>
    <rPh sb="7" eb="9">
      <t>セイフク</t>
    </rPh>
    <rPh sb="9" eb="11">
      <t>カイチョウ</t>
    </rPh>
    <rPh sb="11" eb="14">
      <t>ケンシュウカイ</t>
    </rPh>
    <rPh sb="20" eb="22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</si>
</sst>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#0&quot;人&quot;"/>
    <numFmt numFmtId="178" formatCode="0.0%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8" fontId="8" fillId="0" borderId="1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7" fontId="8" fillId="0" borderId="3" xfId="0" applyNumberFormat="1" applyFont="1" applyBorder="1" applyAlignment="1">
      <alignment vertical="center"/>
    </xf>
    <xf numFmtId="177" fontId="8" fillId="0" borderId="8" xfId="0" applyNumberFormat="1" applyFont="1" applyBorder="1" applyAlignment="1">
      <alignment vertical="center"/>
    </xf>
    <xf numFmtId="178" fontId="9" fillId="0" borderId="9" xfId="1" applyNumberFormat="1" applyFont="1" applyBorder="1">
      <alignment vertical="center"/>
    </xf>
    <xf numFmtId="178" fontId="9" fillId="0" borderId="4" xfId="1" applyNumberFormat="1" applyFont="1" applyBorder="1">
      <alignment vertical="center"/>
    </xf>
    <xf numFmtId="178" fontId="8" fillId="0" borderId="9" xfId="1" applyNumberFormat="1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7" fontId="8" fillId="0" borderId="23" xfId="0" applyNumberFormat="1" applyFont="1" applyBorder="1" applyAlignment="1">
      <alignment horizontal="right" vertical="center"/>
    </xf>
    <xf numFmtId="178" fontId="9" fillId="0" borderId="26" xfId="1" applyNumberFormat="1" applyFont="1" applyBorder="1" applyAlignment="1">
      <alignment horizontal="right" vertical="center"/>
    </xf>
    <xf numFmtId="177" fontId="8" fillId="0" borderId="27" xfId="0" applyNumberFormat="1" applyFont="1" applyBorder="1" applyAlignment="1">
      <alignment horizontal="right" vertical="center"/>
    </xf>
    <xf numFmtId="178" fontId="9" fillId="0" borderId="25" xfId="1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177" fontId="8" fillId="0" borderId="6" xfId="0" applyNumberFormat="1" applyFont="1" applyBorder="1" applyAlignment="1">
      <alignment vertical="center"/>
    </xf>
    <xf numFmtId="178" fontId="9" fillId="0" borderId="7" xfId="1" applyNumberFormat="1" applyFont="1" applyBorder="1">
      <alignment vertical="center"/>
    </xf>
    <xf numFmtId="177" fontId="8" fillId="0" borderId="14" xfId="0" applyNumberFormat="1" applyFont="1" applyBorder="1" applyAlignment="1">
      <alignment vertical="center"/>
    </xf>
    <xf numFmtId="178" fontId="9" fillId="0" borderId="13" xfId="1" applyNumberFormat="1" applyFont="1" applyBorder="1">
      <alignment vertical="center"/>
    </xf>
    <xf numFmtId="178" fontId="8" fillId="0" borderId="7" xfId="1" applyNumberFormat="1" applyFont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178" fontId="9" fillId="0" borderId="11" xfId="1" applyNumberFormat="1" applyFont="1" applyBorder="1">
      <alignment vertical="center"/>
    </xf>
    <xf numFmtId="177" fontId="8" fillId="0" borderId="17" xfId="0" applyNumberFormat="1" applyFont="1" applyBorder="1" applyAlignment="1">
      <alignment vertical="center"/>
    </xf>
    <xf numFmtId="178" fontId="9" fillId="0" borderId="16" xfId="1" applyNumberFormat="1" applyFont="1" applyBorder="1">
      <alignment vertical="center"/>
    </xf>
    <xf numFmtId="178" fontId="8" fillId="0" borderId="11" xfId="1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center" vertical="center"/>
    </xf>
    <xf numFmtId="178" fontId="9" fillId="0" borderId="9" xfId="1" applyNumberFormat="1" applyFont="1" applyBorder="1" applyAlignment="1">
      <alignment horizontal="center" vertical="center"/>
    </xf>
    <xf numFmtId="178" fontId="9" fillId="0" borderId="26" xfId="1" applyNumberFormat="1" applyFont="1" applyBorder="1" applyAlignment="1">
      <alignment horizontal="center" vertical="center"/>
    </xf>
    <xf numFmtId="178" fontId="9" fillId="0" borderId="28" xfId="1" applyNumberFormat="1" applyFont="1" applyBorder="1" applyAlignment="1">
      <alignment horizontal="center" vertical="center"/>
    </xf>
    <xf numFmtId="178" fontId="9" fillId="0" borderId="29" xfId="1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8" fontId="8" fillId="0" borderId="3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87831412377799E-2"/>
          <c:y val="2.9961309335242117E-2"/>
          <c:w val="0.80143067096850051"/>
          <c:h val="0.60076407386675734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アンケート集計!$A$7</c:f>
              <c:strCache>
                <c:ptCount val="1"/>
                <c:pt idx="0">
                  <c:v>よく理解できた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HGｺﾞｼｯｸM" panose="020B0609000000000000" pitchFamily="49" charset="-128"/>
                    <a:ea typeface="HGｺﾞｼｯｸM" panose="020B0609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アンケート集計!$J$6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アンケート集計!$J$7</c:f>
              <c:numCache>
                <c:formatCode>##0"人"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D-0F46-AF53-5E472CF56200}"/>
            </c:ext>
          </c:extLst>
        </c:ser>
        <c:ser>
          <c:idx val="0"/>
          <c:order val="1"/>
          <c:tx>
            <c:strRef>
              <c:f>アンケート集計!$A$8</c:f>
              <c:strCache>
                <c:ptCount val="1"/>
                <c:pt idx="0">
                  <c:v>理解できた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7.026789635485288E-3"/>
                  <c:y val="-1.330007964339030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理解できた
</a:t>
                    </a:r>
                    <a:r>
                      <a:rPr lang="en-US" altLang="ja-JP"/>
                      <a:t>59</a:t>
                    </a:r>
                    <a:r>
                      <a:rPr lang="ja-JP" altLang="en-US"/>
                      <a:t>人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6D-0F46-AF53-5E472CF562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HGｺﾞｼｯｸM" panose="020B0609000000000000" pitchFamily="49" charset="-128"/>
                    <a:ea typeface="HGｺﾞｼｯｸM" panose="020B0609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アンケート集計!$J$6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アンケート集計!$J$8</c:f>
              <c:numCache>
                <c:formatCode>##0"人"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6D-0F46-AF53-5E472CF56200}"/>
            </c:ext>
          </c:extLst>
        </c:ser>
        <c:ser>
          <c:idx val="2"/>
          <c:order val="2"/>
          <c:tx>
            <c:strRef>
              <c:f>アンケート集計!$A$9</c:f>
              <c:strCache>
                <c:ptCount val="1"/>
                <c:pt idx="0">
                  <c:v>どちらともいえない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56D-0F46-AF53-5E472CF56200}"/>
              </c:ext>
            </c:extLst>
          </c:dPt>
          <c:dLbls>
            <c:dLbl>
              <c:idx val="0"/>
              <c:layout>
                <c:manualLayout>
                  <c:x val="0.10105934386660166"/>
                  <c:y val="-0.1912509562704901"/>
                </c:manualLayout>
              </c:layout>
              <c:tx>
                <c:rich>
                  <a:bodyPr/>
                  <a:lstStyle/>
                  <a:p>
                    <a:pPr>
                      <a:defRPr sz="1000" b="0">
                        <a:solidFill>
                          <a:schemeClr val="tx1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</a:defRPr>
                    </a:pPr>
                    <a:r>
                      <a:rPr lang="ja-JP" altLang="en-US" sz="1000" b="0">
                        <a:solidFill>
                          <a:schemeClr val="tx1"/>
                        </a:solidFill>
                      </a:rPr>
                      <a:t>どちらとも</a:t>
                    </a:r>
                  </a:p>
                  <a:p>
                    <a:pPr>
                      <a:defRPr sz="1000" b="0">
                        <a:solidFill>
                          <a:schemeClr val="tx1"/>
                        </a:solidFill>
                        <a:latin typeface="HGｺﾞｼｯｸM" panose="020B0609000000000000" pitchFamily="49" charset="-128"/>
                        <a:ea typeface="HGｺﾞｼｯｸM" panose="020B0609000000000000" pitchFamily="49" charset="-128"/>
                      </a:defRPr>
                    </a:pPr>
                    <a:r>
                      <a:rPr lang="ja-JP" altLang="en-US" sz="1000" b="0">
                        <a:solidFill>
                          <a:schemeClr val="tx1"/>
                        </a:solidFill>
                      </a:rPr>
                      <a:t>いえない
</a:t>
                    </a:r>
                    <a:r>
                      <a:rPr lang="en-US" altLang="ja-JP" sz="1000" b="0">
                        <a:solidFill>
                          <a:schemeClr val="tx1"/>
                        </a:solidFill>
                      </a:rPr>
                      <a:t>3</a:t>
                    </a:r>
                    <a:r>
                      <a:rPr lang="ja-JP" altLang="en-US" sz="1000" b="0">
                        <a:solidFill>
                          <a:schemeClr val="tx1"/>
                        </a:solidFill>
                      </a:rPr>
                      <a:t>人</a:t>
                    </a:r>
                  </a:p>
                </c:rich>
              </c:tx>
              <c:spPr>
                <a:ln>
                  <a:solidFill>
                    <a:schemeClr val="tx1"/>
                  </a:solidFill>
                </a:ln>
              </c:sp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6D-0F46-AF53-5E472CF56200}"/>
                </c:ext>
              </c:extLst>
            </c:dLbl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アンケート集計!$J$6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アンケート集計!$J$9</c:f>
              <c:numCache>
                <c:formatCode>##0"人"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6D-0F46-AF53-5E472CF56200}"/>
            </c:ext>
          </c:extLst>
        </c:ser>
        <c:ser>
          <c:idx val="3"/>
          <c:order val="3"/>
          <c:tx>
            <c:strRef>
              <c:f>アンケート集計!$A$10</c:f>
              <c:strCache>
                <c:ptCount val="1"/>
                <c:pt idx="0">
                  <c:v>あまり理解
できなかった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5004007898222207"/>
                  <c:y val="0.57020269007201418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/>
                      <a:t>あまり理解できなかた
</a:t>
                    </a:r>
                    <a:r>
                      <a:rPr lang="en-US" altLang="ja-JP" sz="900"/>
                      <a:t>0</a:t>
                    </a:r>
                    <a:r>
                      <a:rPr lang="ja-JP" altLang="en-US" sz="900"/>
                      <a:t>人</a:t>
                    </a:r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6D-0F46-AF53-5E472CF562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HGｺﾞｼｯｸM" panose="020B0609000000000000" pitchFamily="49" charset="-128"/>
                    <a:ea typeface="HGｺﾞｼｯｸM" panose="020B0609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アンケート集計!$J$6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アンケート集計!$J$10</c:f>
              <c:numCache>
                <c:formatCode>##0"人"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6D-0F46-AF53-5E472CF56200}"/>
            </c:ext>
          </c:extLst>
        </c:ser>
        <c:ser>
          <c:idx val="4"/>
          <c:order val="4"/>
          <c:tx>
            <c:strRef>
              <c:f>アンケート集計!$A$11</c:f>
              <c:strCache>
                <c:ptCount val="1"/>
                <c:pt idx="0">
                  <c:v>理解できなかった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5484976433281814E-2"/>
                  <c:y val="0.562258772423593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6D-0F46-AF53-5E472CF562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latin typeface="HGｺﾞｼｯｸM" panose="020B0609000000000000" pitchFamily="49" charset="-128"/>
                    <a:ea typeface="HGｺﾞｼｯｸM" panose="020B0609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アンケート集計!$J$6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アンケート集計!$J$11</c:f>
              <c:numCache>
                <c:formatCode>##0"人"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6D-0F46-AF53-5E472CF56200}"/>
            </c:ext>
          </c:extLst>
        </c:ser>
        <c:ser>
          <c:idx val="5"/>
          <c:order val="5"/>
          <c:tx>
            <c:strRef>
              <c:f>アンケート集計!$A$12</c:f>
              <c:strCache>
                <c:ptCount val="1"/>
                <c:pt idx="0">
                  <c:v>未記入</c:v>
                </c:pt>
              </c:strCache>
            </c:strRef>
          </c:tx>
          <c:spPr>
            <a:pattFill prst="pct25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56D-0F46-AF53-5E472CF56200}"/>
              </c:ext>
            </c:extLst>
          </c:dPt>
          <c:dLbls>
            <c:delete val="1"/>
          </c:dLbls>
          <c:cat>
            <c:strRef>
              <c:f>アンケート集計!$J$6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アンケート集計!$J$12</c:f>
              <c:numCache>
                <c:formatCode>##0"人"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56D-0F46-AF53-5E472CF562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130338816"/>
        <c:axId val="130340352"/>
      </c:barChart>
      <c:catAx>
        <c:axId val="13033881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0340352"/>
        <c:crosses val="autoZero"/>
        <c:auto val="1"/>
        <c:lblAlgn val="ctr"/>
        <c:lblOffset val="100"/>
        <c:noMultiLvlLbl val="0"/>
      </c:catAx>
      <c:valAx>
        <c:axId val="130340352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1"/>
        <c:majorTickMark val="cross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HGｺﾞｼｯｸM" panose="020B0609000000000000" pitchFamily="49" charset="-128"/>
                <a:ea typeface="HGｺﾞｼｯｸM" panose="020B0609000000000000" pitchFamily="49" charset="-128"/>
              </a:defRPr>
            </a:pPr>
            <a:endParaRPr lang="ja-JP"/>
          </a:p>
        </c:txPr>
        <c:crossAx val="130338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22077160824238E-2"/>
          <c:y val="4.4273523564799886E-3"/>
          <c:w val="0.8017158331017209"/>
          <c:h val="0.65657201392445719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アンケート集計!$A$23</c:f>
              <c:strCache>
                <c:ptCount val="1"/>
                <c:pt idx="0">
                  <c:v>大変参考になった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HGｺﾞｼｯｸM" panose="020B0609000000000000" pitchFamily="49" charset="-128"/>
                    <a:ea typeface="HGｺﾞｼｯｸM" panose="020B0609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アンケート集計!$J$22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アンケート集計!$J$23</c:f>
              <c:numCache>
                <c:formatCode>##0"人"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0-3146-8391-7356A8527D2B}"/>
            </c:ext>
          </c:extLst>
        </c:ser>
        <c:ser>
          <c:idx val="0"/>
          <c:order val="1"/>
          <c:tx>
            <c:strRef>
              <c:f>アンケート集計!$A$24</c:f>
              <c:strCache>
                <c:ptCount val="1"/>
                <c:pt idx="0">
                  <c:v>参考になった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HGｺﾞｼｯｸM" panose="020B0609000000000000" pitchFamily="49" charset="-128"/>
                    <a:ea typeface="HGｺﾞｼｯｸM" panose="020B0609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アンケート集計!$J$22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アンケート集計!$J$24</c:f>
              <c:numCache>
                <c:formatCode>##0"人"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0-3146-8391-7356A8527D2B}"/>
            </c:ext>
          </c:extLst>
        </c:ser>
        <c:ser>
          <c:idx val="1"/>
          <c:order val="2"/>
          <c:tx>
            <c:strRef>
              <c:f>アンケート集計!$A$25</c:f>
              <c:strCache>
                <c:ptCount val="1"/>
                <c:pt idx="0">
                  <c:v>どちらともいえない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CA0-3146-8391-7356A8527D2B}"/>
              </c:ext>
            </c:extLst>
          </c:dPt>
          <c:dLbls>
            <c:dLbl>
              <c:idx val="0"/>
              <c:layout>
                <c:manualLayout>
                  <c:x val="9.6256016848837708E-2"/>
                  <c:y val="-0.2204479655881867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0-3146-8391-7356A8527D2B}"/>
                </c:ext>
              </c:extLst>
            </c:dLbl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100" b="0">
                    <a:solidFill>
                      <a:schemeClr val="tx1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アンケート集計!$J$22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アンケート集計!$J$25</c:f>
              <c:numCache>
                <c:formatCode>##0"人"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A0-3146-8391-7356A8527D2B}"/>
            </c:ext>
          </c:extLst>
        </c:ser>
        <c:ser>
          <c:idx val="3"/>
          <c:order val="3"/>
          <c:tx>
            <c:strRef>
              <c:f>アンケート集計!$A$26</c:f>
              <c:strCache>
                <c:ptCount val="1"/>
                <c:pt idx="0">
                  <c:v>あまり参考にならない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39198337594633531"/>
                  <c:y val="0.5542290981222817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あまり参考に</a:t>
                    </a:r>
                  </a:p>
                  <a:p>
                    <a:r>
                      <a:rPr lang="ja-JP" altLang="en-US"/>
                      <a:t>ならない　</a:t>
                    </a:r>
                    <a:r>
                      <a:rPr lang="en-US" altLang="ja-JP"/>
                      <a:t>0</a:t>
                    </a:r>
                    <a:r>
                      <a:rPr lang="ja-JP" altLang="en-US"/>
                      <a:t>人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A0-3146-8391-7356A8527D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HGｺﾞｼｯｸM" panose="020B0609000000000000" pitchFamily="49" charset="-128"/>
                    <a:ea typeface="HGｺﾞｼｯｸM" panose="020B0609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アンケート集計!$J$22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アンケート集計!$J$26</c:f>
              <c:numCache>
                <c:formatCode>##0"人"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A0-3146-8391-7356A8527D2B}"/>
            </c:ext>
          </c:extLst>
        </c:ser>
        <c:ser>
          <c:idx val="4"/>
          <c:order val="4"/>
          <c:tx>
            <c:strRef>
              <c:f>アンケート集計!$A$27</c:f>
              <c:strCache>
                <c:ptCount val="1"/>
                <c:pt idx="0">
                  <c:v>参考にならない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7024664789406138"/>
                  <c:y val="0.5549007969234242"/>
                </c:manualLayout>
              </c:layout>
              <c:spPr/>
              <c:txPr>
                <a:bodyPr/>
                <a:lstStyle/>
                <a:p>
                  <a:pPr>
                    <a:defRPr sz="1100">
                      <a:latin typeface="HGｺﾞｼｯｸM" panose="020B0609000000000000" pitchFamily="49" charset="-128"/>
                      <a:ea typeface="HGｺﾞｼｯｸM" panose="020B0609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A0-3146-8391-7356A8527D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アンケート集計!$J$22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アンケート集計!$J$27</c:f>
              <c:numCache>
                <c:formatCode>##0"人"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A0-3146-8391-7356A8527D2B}"/>
            </c:ext>
          </c:extLst>
        </c:ser>
        <c:ser>
          <c:idx val="5"/>
          <c:order val="5"/>
          <c:tx>
            <c:strRef>
              <c:f>アンケート集計!$A$28</c:f>
              <c:strCache>
                <c:ptCount val="1"/>
                <c:pt idx="0">
                  <c:v>未記入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delete val="1"/>
          </c:dLbls>
          <c:cat>
            <c:strRef>
              <c:f>アンケート集計!$J$22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アンケート集計!$J$28</c:f>
              <c:numCache>
                <c:formatCode>##0"人"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A0-3146-8391-7356A8527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100"/>
        <c:axId val="130363776"/>
        <c:axId val="130365312"/>
      </c:barChart>
      <c:catAx>
        <c:axId val="13036377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0365312"/>
        <c:crosses val="autoZero"/>
        <c:auto val="1"/>
        <c:lblAlgn val="ctr"/>
        <c:lblOffset val="100"/>
        <c:noMultiLvlLbl val="0"/>
      </c:catAx>
      <c:valAx>
        <c:axId val="130365312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1"/>
        <c:majorTickMark val="cross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HGｺﾞｼｯｸM" panose="020B0609000000000000" pitchFamily="49" charset="-128"/>
                <a:ea typeface="HGｺﾞｼｯｸM" panose="020B0609000000000000" pitchFamily="49" charset="-128"/>
              </a:defRPr>
            </a:pPr>
            <a:endParaRPr lang="ja-JP"/>
          </a:p>
        </c:txPr>
        <c:crossAx val="130363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100011</xdr:rowOff>
    </xdr:from>
    <xdr:to>
      <xdr:col>10</xdr:col>
      <xdr:colOff>638175</xdr:colOff>
      <xdr:row>20</xdr:row>
      <xdr:rowOff>9524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14289</xdr:colOff>
      <xdr:row>29</xdr:row>
      <xdr:rowOff>100012</xdr:rowOff>
    </xdr:from>
    <xdr:to>
      <xdr:col>10</xdr:col>
      <xdr:colOff>647701</xdr:colOff>
      <xdr:row>35</xdr:row>
      <xdr:rowOff>228600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161926</xdr:colOff>
      <xdr:row>14</xdr:row>
      <xdr:rowOff>133350</xdr:rowOff>
    </xdr:from>
    <xdr:to>
      <xdr:col>9</xdr:col>
      <xdr:colOff>514350</xdr:colOff>
      <xdr:row>14</xdr:row>
      <xdr:rowOff>172642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6076951" y="4391025"/>
          <a:ext cx="352424" cy="3929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0.83927</cdr:x>
      <cdr:y>0.12662</cdr:y>
    </cdr:from>
    <cdr:to>
      <cdr:x>0.8998</cdr:x>
      <cdr:y>0.18196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A8D1B098-0E95-BC48-8426-FDAD23E85C6E}"/>
            </a:ext>
          </a:extLst>
        </cdr:cNvPr>
        <cdr:cNvCxnSpPr/>
      </cdr:nvCxnSpPr>
      <cdr:spPr>
        <a:xfrm xmlns:a="http://schemas.openxmlformats.org/drawingml/2006/main" flipH="1">
          <a:off x="6063453" y="233363"/>
          <a:ext cx="437358" cy="101999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BreakPreview" topLeftCell="A8" zoomScaleNormal="100" zoomScaleSheetLayoutView="100" zoomScalePageLayoutView="115" workbookViewId="0">
      <selection activeCell="K4" sqref="K4"/>
    </sheetView>
  </sheetViews>
  <sheetFormatPr baseColWidth="10" defaultColWidth="8.83203125" defaultRowHeight="22"/>
  <cols>
    <col min="1" max="1" width="9.6640625" style="4" customWidth="1"/>
    <col min="2" max="2" width="4.6640625" style="4" customWidth="1"/>
    <col min="3" max="3" width="9.83203125" style="4" customWidth="1"/>
    <col min="4" max="4" width="8.83203125" style="5" customWidth="1"/>
    <col min="5" max="5" width="8.83203125" style="3" customWidth="1"/>
    <col min="6" max="8" width="8.83203125" style="1" customWidth="1"/>
    <col min="9" max="9" width="8.83203125" style="2" customWidth="1"/>
    <col min="10" max="10" width="8.83203125" style="1" customWidth="1"/>
    <col min="11" max="11" width="8.83203125" customWidth="1"/>
    <col min="12" max="12" width="9.6640625" customWidth="1"/>
    <col min="13" max="14" width="8.5" customWidth="1"/>
  </cols>
  <sheetData>
    <row r="1" spans="1:11" ht="30" customHeight="1">
      <c r="A1" s="59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9" customFormat="1" ht="22.5" customHeight="1">
      <c r="A2" s="13"/>
      <c r="B2" s="13"/>
      <c r="C2" s="51"/>
      <c r="D2" s="43" t="s">
        <v>5</v>
      </c>
      <c r="E2" s="15">
        <v>134</v>
      </c>
      <c r="F2" s="6" t="s">
        <v>3</v>
      </c>
      <c r="G2" s="15">
        <v>123</v>
      </c>
      <c r="H2" s="6" t="s">
        <v>14</v>
      </c>
      <c r="I2" s="16">
        <f>G2/E2</f>
        <v>0.91791044776119401</v>
      </c>
      <c r="J2" s="7"/>
    </row>
    <row r="3" spans="1:11" s="9" customFormat="1" ht="22.5" customHeight="1">
      <c r="A3" s="13"/>
      <c r="B3" s="13"/>
      <c r="C3" s="17"/>
      <c r="D3" s="63" t="s">
        <v>16</v>
      </c>
      <c r="E3" s="64"/>
      <c r="F3" s="65"/>
      <c r="G3" s="15">
        <v>115</v>
      </c>
      <c r="H3" s="6" t="s">
        <v>4</v>
      </c>
      <c r="I3" s="50">
        <f>G3/G2</f>
        <v>0.93495934959349591</v>
      </c>
      <c r="J3" s="7"/>
    </row>
    <row r="4" spans="1:11" s="9" customFormat="1" ht="22.5" customHeight="1">
      <c r="A4" s="55" t="s">
        <v>2</v>
      </c>
      <c r="B4" s="55"/>
      <c r="C4" s="55"/>
      <c r="D4" s="6" t="s">
        <v>0</v>
      </c>
      <c r="E4" s="15">
        <v>53</v>
      </c>
      <c r="F4" s="6" t="s">
        <v>1</v>
      </c>
      <c r="G4" s="15">
        <v>62</v>
      </c>
      <c r="H4" s="42" t="s">
        <v>6</v>
      </c>
      <c r="I4" s="15">
        <v>0</v>
      </c>
      <c r="J4" s="8"/>
      <c r="K4" s="49"/>
    </row>
    <row r="5" spans="1:11" s="9" customFormat="1" ht="22.5" customHeight="1" thickBot="1">
      <c r="A5" s="12" t="s">
        <v>19</v>
      </c>
      <c r="B5" s="12"/>
      <c r="C5" s="12"/>
      <c r="D5" s="12"/>
      <c r="E5" s="12"/>
      <c r="F5" s="12"/>
      <c r="G5" s="12"/>
      <c r="H5" s="12"/>
      <c r="I5" s="12"/>
      <c r="J5" s="12"/>
    </row>
    <row r="6" spans="1:11" s="9" customFormat="1" ht="22.5" customHeight="1" thickBot="1">
      <c r="A6" s="56" t="s">
        <v>7</v>
      </c>
      <c r="B6" s="57"/>
      <c r="C6" s="58"/>
      <c r="D6" s="23" t="s">
        <v>0</v>
      </c>
      <c r="E6" s="24" t="s">
        <v>13</v>
      </c>
      <c r="F6" s="25" t="s">
        <v>1</v>
      </c>
      <c r="G6" s="26" t="s">
        <v>13</v>
      </c>
      <c r="H6" s="23" t="s">
        <v>6</v>
      </c>
      <c r="I6" s="24" t="s">
        <v>13</v>
      </c>
      <c r="J6" s="25" t="s">
        <v>11</v>
      </c>
      <c r="K6" s="24" t="s">
        <v>13</v>
      </c>
    </row>
    <row r="7" spans="1:11" s="9" customFormat="1" ht="22.5" customHeight="1">
      <c r="A7" s="52" t="s">
        <v>20</v>
      </c>
      <c r="B7" s="53"/>
      <c r="C7" s="54"/>
      <c r="D7" s="32">
        <v>25</v>
      </c>
      <c r="E7" s="33">
        <f>D7/$D$13</f>
        <v>0.47169811320754718</v>
      </c>
      <c r="F7" s="34">
        <v>28</v>
      </c>
      <c r="G7" s="35">
        <f>F7/$F$13</f>
        <v>0.45161290322580644</v>
      </c>
      <c r="H7" s="32">
        <v>0</v>
      </c>
      <c r="I7" s="44" t="s">
        <v>18</v>
      </c>
      <c r="J7" s="34">
        <f t="shared" ref="J7:J12" si="0">D7+F7+H7</f>
        <v>53</v>
      </c>
      <c r="K7" s="36">
        <f>J7/$J$13</f>
        <v>0.46086956521739131</v>
      </c>
    </row>
    <row r="8" spans="1:11" s="9" customFormat="1" ht="22.5" customHeight="1">
      <c r="A8" s="71" t="s">
        <v>21</v>
      </c>
      <c r="B8" s="72"/>
      <c r="C8" s="73"/>
      <c r="D8" s="19">
        <v>26</v>
      </c>
      <c r="E8" s="20">
        <f t="shared" ref="E8:E12" si="1">D8/$D$13</f>
        <v>0.49056603773584906</v>
      </c>
      <c r="F8" s="18">
        <v>33</v>
      </c>
      <c r="G8" s="21">
        <f t="shared" ref="G8:G12" si="2">F8/$F$13</f>
        <v>0.532258064516129</v>
      </c>
      <c r="H8" s="19">
        <v>0</v>
      </c>
      <c r="I8" s="48" t="s">
        <v>18</v>
      </c>
      <c r="J8" s="18">
        <f t="shared" si="0"/>
        <v>59</v>
      </c>
      <c r="K8" s="22">
        <f t="shared" ref="K8:K12" si="3">J8/$J$13</f>
        <v>0.5130434782608696</v>
      </c>
    </row>
    <row r="9" spans="1:11" s="9" customFormat="1" ht="22.5" customHeight="1">
      <c r="A9" s="71" t="s">
        <v>22</v>
      </c>
      <c r="B9" s="72"/>
      <c r="C9" s="73"/>
      <c r="D9" s="19">
        <v>2</v>
      </c>
      <c r="E9" s="20">
        <f t="shared" si="1"/>
        <v>3.7735849056603772E-2</v>
      </c>
      <c r="F9" s="18">
        <v>1</v>
      </c>
      <c r="G9" s="21">
        <f t="shared" si="2"/>
        <v>1.6129032258064516E-2</v>
      </c>
      <c r="H9" s="19">
        <v>0</v>
      </c>
      <c r="I9" s="45" t="s">
        <v>18</v>
      </c>
      <c r="J9" s="18">
        <f t="shared" si="0"/>
        <v>3</v>
      </c>
      <c r="K9" s="22">
        <f t="shared" si="3"/>
        <v>2.6086956521739129E-2</v>
      </c>
    </row>
    <row r="10" spans="1:11" s="9" customFormat="1" ht="35.25" customHeight="1">
      <c r="A10" s="77" t="s">
        <v>24</v>
      </c>
      <c r="B10" s="78"/>
      <c r="C10" s="73"/>
      <c r="D10" s="19">
        <v>0</v>
      </c>
      <c r="E10" s="20">
        <f t="shared" si="1"/>
        <v>0</v>
      </c>
      <c r="F10" s="18">
        <v>0</v>
      </c>
      <c r="G10" s="21">
        <f t="shared" si="2"/>
        <v>0</v>
      </c>
      <c r="H10" s="19">
        <v>0</v>
      </c>
      <c r="I10" s="45" t="s">
        <v>18</v>
      </c>
      <c r="J10" s="18">
        <f t="shared" si="0"/>
        <v>0</v>
      </c>
      <c r="K10" s="22">
        <f t="shared" si="3"/>
        <v>0</v>
      </c>
    </row>
    <row r="11" spans="1:11" s="9" customFormat="1" ht="22.5" customHeight="1">
      <c r="A11" s="71" t="s">
        <v>23</v>
      </c>
      <c r="B11" s="72"/>
      <c r="C11" s="73"/>
      <c r="D11" s="19">
        <v>0</v>
      </c>
      <c r="E11" s="20">
        <f t="shared" si="1"/>
        <v>0</v>
      </c>
      <c r="F11" s="18">
        <v>0</v>
      </c>
      <c r="G11" s="21">
        <f t="shared" si="2"/>
        <v>0</v>
      </c>
      <c r="H11" s="19">
        <v>0</v>
      </c>
      <c r="I11" s="45" t="s">
        <v>18</v>
      </c>
      <c r="J11" s="18">
        <f t="shared" si="0"/>
        <v>0</v>
      </c>
      <c r="K11" s="22">
        <f t="shared" si="3"/>
        <v>0</v>
      </c>
    </row>
    <row r="12" spans="1:11" s="9" customFormat="1" ht="22.5" customHeight="1" thickBot="1">
      <c r="A12" s="66" t="s">
        <v>6</v>
      </c>
      <c r="B12" s="67"/>
      <c r="C12" s="68"/>
      <c r="D12" s="37">
        <v>0</v>
      </c>
      <c r="E12" s="38">
        <f t="shared" si="1"/>
        <v>0</v>
      </c>
      <c r="F12" s="39">
        <v>0</v>
      </c>
      <c r="G12" s="40">
        <f t="shared" si="2"/>
        <v>0</v>
      </c>
      <c r="H12" s="37">
        <v>0</v>
      </c>
      <c r="I12" s="46" t="s">
        <v>18</v>
      </c>
      <c r="J12" s="39">
        <f t="shared" si="0"/>
        <v>0</v>
      </c>
      <c r="K12" s="41">
        <f t="shared" si="3"/>
        <v>0</v>
      </c>
    </row>
    <row r="13" spans="1:11" s="9" customFormat="1" ht="22.5" customHeight="1" thickBot="1">
      <c r="A13" s="60" t="s">
        <v>12</v>
      </c>
      <c r="B13" s="61"/>
      <c r="C13" s="62"/>
      <c r="D13" s="27">
        <f>SUM(D7:D12)</f>
        <v>53</v>
      </c>
      <c r="E13" s="28"/>
      <c r="F13" s="29">
        <f>SUM(F7:F12)</f>
        <v>62</v>
      </c>
      <c r="G13" s="30"/>
      <c r="H13" s="27">
        <f>SUM(H7:H12)</f>
        <v>0</v>
      </c>
      <c r="I13" s="47" t="s">
        <v>18</v>
      </c>
      <c r="J13" s="29">
        <f>SUM(J7:J12)</f>
        <v>115</v>
      </c>
      <c r="K13" s="31"/>
    </row>
    <row r="14" spans="1:11" s="9" customFormat="1" ht="22.5" customHeight="1">
      <c r="A14" s="14"/>
      <c r="B14" s="14"/>
      <c r="C14" s="14"/>
      <c r="D14" s="8"/>
      <c r="E14" s="8"/>
      <c r="F14" s="8"/>
      <c r="G14" s="8"/>
      <c r="H14" s="7"/>
      <c r="I14" s="7"/>
      <c r="J14" s="7"/>
    </row>
    <row r="15" spans="1:11" s="9" customFormat="1" ht="22.5" customHeight="1">
      <c r="A15" s="14"/>
      <c r="B15" s="14"/>
      <c r="C15" s="14"/>
      <c r="D15" s="8"/>
      <c r="E15" s="8"/>
      <c r="F15" s="8"/>
      <c r="G15" s="8"/>
      <c r="H15" s="7"/>
      <c r="I15" s="7"/>
      <c r="J15" s="7"/>
    </row>
    <row r="16" spans="1:11" s="9" customFormat="1" ht="22.5" customHeight="1">
      <c r="A16" s="14"/>
      <c r="B16" s="14"/>
      <c r="C16" s="14"/>
      <c r="D16" s="8"/>
      <c r="E16" s="8"/>
      <c r="F16" s="8"/>
      <c r="G16" s="8"/>
      <c r="H16" s="7"/>
      <c r="I16" s="7"/>
      <c r="J16" s="7"/>
    </row>
    <row r="17" spans="1:11" s="9" customFormat="1" ht="22.5" customHeight="1">
      <c r="A17" s="14"/>
      <c r="B17" s="14"/>
      <c r="C17" s="14"/>
      <c r="D17" s="8"/>
      <c r="E17" s="8"/>
      <c r="F17" s="8"/>
      <c r="G17" s="8"/>
      <c r="H17" s="7"/>
      <c r="I17" s="7"/>
      <c r="J17" s="7"/>
    </row>
    <row r="18" spans="1:11" s="9" customFormat="1" ht="22.5" customHeight="1">
      <c r="A18" s="14"/>
      <c r="B18" s="14"/>
      <c r="C18" s="14"/>
      <c r="D18" s="8"/>
      <c r="E18" s="8"/>
      <c r="F18" s="8"/>
      <c r="G18" s="8"/>
      <c r="H18" s="7"/>
      <c r="I18" s="7"/>
      <c r="J18" s="7"/>
    </row>
    <row r="19" spans="1:11" s="9" customFormat="1" ht="22.5" customHeight="1">
      <c r="A19" s="14"/>
      <c r="B19" s="14"/>
      <c r="C19" s="14"/>
      <c r="D19" s="8"/>
      <c r="E19" s="8"/>
      <c r="F19" s="8"/>
      <c r="G19" s="8"/>
      <c r="H19" s="7"/>
      <c r="I19" s="7"/>
      <c r="J19" s="7"/>
    </row>
    <row r="20" spans="1:11" s="9" customFormat="1" ht="22.5" customHeight="1">
      <c r="A20" s="14"/>
      <c r="B20" s="14"/>
      <c r="C20" s="14"/>
      <c r="D20" s="8"/>
      <c r="E20" s="8"/>
      <c r="F20" s="8"/>
      <c r="G20" s="8"/>
      <c r="H20" s="7"/>
      <c r="I20" s="7"/>
      <c r="J20" s="7"/>
    </row>
    <row r="21" spans="1:11" s="9" customFormat="1" ht="22.5" customHeight="1" thickBot="1">
      <c r="A21" s="12" t="s">
        <v>25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1" s="9" customFormat="1" ht="22.5" customHeight="1" thickBot="1">
      <c r="A22" s="56" t="s">
        <v>7</v>
      </c>
      <c r="B22" s="57"/>
      <c r="C22" s="58"/>
      <c r="D22" s="23" t="s">
        <v>0</v>
      </c>
      <c r="E22" s="24" t="s">
        <v>13</v>
      </c>
      <c r="F22" s="25" t="s">
        <v>1</v>
      </c>
      <c r="G22" s="26" t="s">
        <v>13</v>
      </c>
      <c r="H22" s="23" t="s">
        <v>6</v>
      </c>
      <c r="I22" s="24" t="s">
        <v>13</v>
      </c>
      <c r="J22" s="25" t="s">
        <v>11</v>
      </c>
      <c r="K22" s="24" t="s">
        <v>13</v>
      </c>
    </row>
    <row r="23" spans="1:11" s="9" customFormat="1" ht="23.25" customHeight="1">
      <c r="A23" s="52" t="s">
        <v>8</v>
      </c>
      <c r="B23" s="53"/>
      <c r="C23" s="54"/>
      <c r="D23" s="32">
        <v>30</v>
      </c>
      <c r="E23" s="33">
        <f>D23/$D$13</f>
        <v>0.56603773584905659</v>
      </c>
      <c r="F23" s="34">
        <v>25</v>
      </c>
      <c r="G23" s="35">
        <f>F23/$F$13</f>
        <v>0.40322580645161288</v>
      </c>
      <c r="H23" s="32">
        <v>0</v>
      </c>
      <c r="I23" s="44" t="s">
        <v>17</v>
      </c>
      <c r="J23" s="34">
        <f t="shared" ref="J23:J28" si="4">D23+F23+H23</f>
        <v>55</v>
      </c>
      <c r="K23" s="36">
        <f>J23/$J$13</f>
        <v>0.47826086956521741</v>
      </c>
    </row>
    <row r="24" spans="1:11" s="9" customFormat="1" ht="23.25" customHeight="1">
      <c r="A24" s="71" t="s">
        <v>9</v>
      </c>
      <c r="B24" s="72"/>
      <c r="C24" s="73"/>
      <c r="D24" s="19">
        <v>22</v>
      </c>
      <c r="E24" s="20">
        <f t="shared" ref="E24:E28" si="5">D24/$D$13</f>
        <v>0.41509433962264153</v>
      </c>
      <c r="F24" s="18">
        <v>34</v>
      </c>
      <c r="G24" s="21">
        <f t="shared" ref="G24:G28" si="6">F24/$F$13</f>
        <v>0.54838709677419351</v>
      </c>
      <c r="H24" s="19">
        <v>1</v>
      </c>
      <c r="I24" s="45" t="s">
        <v>17</v>
      </c>
      <c r="J24" s="18">
        <f t="shared" si="4"/>
        <v>57</v>
      </c>
      <c r="K24" s="22">
        <f t="shared" ref="K24:K28" si="7">J24/$J$13</f>
        <v>0.4956521739130435</v>
      </c>
    </row>
    <row r="25" spans="1:11" s="9" customFormat="1" ht="23.25" customHeight="1">
      <c r="A25" s="71" t="s">
        <v>22</v>
      </c>
      <c r="B25" s="72"/>
      <c r="C25" s="73"/>
      <c r="D25" s="19">
        <v>1</v>
      </c>
      <c r="E25" s="20">
        <f t="shared" si="5"/>
        <v>1.8867924528301886E-2</v>
      </c>
      <c r="F25" s="18">
        <v>2</v>
      </c>
      <c r="G25" s="21">
        <f t="shared" si="6"/>
        <v>3.2258064516129031E-2</v>
      </c>
      <c r="H25" s="19">
        <v>0</v>
      </c>
      <c r="I25" s="45" t="s">
        <v>17</v>
      </c>
      <c r="J25" s="18">
        <f t="shared" si="4"/>
        <v>3</v>
      </c>
      <c r="K25" s="22">
        <f t="shared" si="7"/>
        <v>2.6086956521739129E-2</v>
      </c>
    </row>
    <row r="26" spans="1:11" s="9" customFormat="1" ht="23.25" customHeight="1">
      <c r="A26" s="74" t="s">
        <v>15</v>
      </c>
      <c r="B26" s="75"/>
      <c r="C26" s="76"/>
      <c r="D26" s="19">
        <v>0</v>
      </c>
      <c r="E26" s="20">
        <f t="shared" si="5"/>
        <v>0</v>
      </c>
      <c r="F26" s="18">
        <v>0</v>
      </c>
      <c r="G26" s="21">
        <f t="shared" si="6"/>
        <v>0</v>
      </c>
      <c r="H26" s="19">
        <v>0</v>
      </c>
      <c r="I26" s="45" t="s">
        <v>17</v>
      </c>
      <c r="J26" s="18">
        <f t="shared" si="4"/>
        <v>0</v>
      </c>
      <c r="K26" s="22">
        <f t="shared" si="7"/>
        <v>0</v>
      </c>
    </row>
    <row r="27" spans="1:11" s="9" customFormat="1" ht="23.25" customHeight="1">
      <c r="A27" s="69" t="s">
        <v>10</v>
      </c>
      <c r="B27" s="55"/>
      <c r="C27" s="70"/>
      <c r="D27" s="19">
        <v>0</v>
      </c>
      <c r="E27" s="20">
        <f t="shared" si="5"/>
        <v>0</v>
      </c>
      <c r="F27" s="18">
        <v>0</v>
      </c>
      <c r="G27" s="21">
        <f t="shared" si="6"/>
        <v>0</v>
      </c>
      <c r="H27" s="19">
        <v>0</v>
      </c>
      <c r="I27" s="45" t="s">
        <v>17</v>
      </c>
      <c r="J27" s="18">
        <f t="shared" si="4"/>
        <v>0</v>
      </c>
      <c r="K27" s="22">
        <f t="shared" si="7"/>
        <v>0</v>
      </c>
    </row>
    <row r="28" spans="1:11" s="9" customFormat="1" ht="23.25" customHeight="1" thickBot="1">
      <c r="A28" s="66" t="s">
        <v>6</v>
      </c>
      <c r="B28" s="67"/>
      <c r="C28" s="68"/>
      <c r="D28" s="37">
        <v>0</v>
      </c>
      <c r="E28" s="38">
        <f t="shared" si="5"/>
        <v>0</v>
      </c>
      <c r="F28" s="39">
        <v>0</v>
      </c>
      <c r="G28" s="40">
        <f t="shared" si="6"/>
        <v>0</v>
      </c>
      <c r="H28" s="37">
        <v>0</v>
      </c>
      <c r="I28" s="48" t="s">
        <v>17</v>
      </c>
      <c r="J28" s="39">
        <f t="shared" si="4"/>
        <v>0</v>
      </c>
      <c r="K28" s="41">
        <f t="shared" si="7"/>
        <v>0</v>
      </c>
    </row>
    <row r="29" spans="1:11" s="9" customFormat="1" ht="23.25" customHeight="1" thickBot="1">
      <c r="A29" s="60" t="s">
        <v>12</v>
      </c>
      <c r="B29" s="61"/>
      <c r="C29" s="62"/>
      <c r="D29" s="27">
        <f>SUM(D23:D28)</f>
        <v>53</v>
      </c>
      <c r="E29" s="28"/>
      <c r="F29" s="29">
        <f>SUM(F23:F28)</f>
        <v>61</v>
      </c>
      <c r="G29" s="30"/>
      <c r="H29" s="27">
        <f>SUM(H23:H28)</f>
        <v>1</v>
      </c>
      <c r="I29" s="47" t="s">
        <v>17</v>
      </c>
      <c r="J29" s="29">
        <f>SUM(J23:J28)</f>
        <v>115</v>
      </c>
      <c r="K29" s="31"/>
    </row>
    <row r="30" spans="1:11" s="9" customFormat="1" ht="22.5" customHeight="1">
      <c r="A30" s="10"/>
      <c r="B30" s="10"/>
      <c r="C30" s="10"/>
      <c r="D30" s="10"/>
      <c r="E30" s="10"/>
      <c r="F30" s="10"/>
      <c r="G30" s="10"/>
      <c r="H30" s="10"/>
      <c r="I30" s="11"/>
      <c r="J30" s="10"/>
    </row>
    <row r="31" spans="1:11" s="9" customFormat="1" ht="22.5" customHeight="1">
      <c r="A31" s="10"/>
      <c r="B31" s="10"/>
      <c r="C31" s="10"/>
      <c r="D31" s="10"/>
      <c r="E31" s="10"/>
      <c r="F31" s="10"/>
      <c r="G31" s="10"/>
      <c r="H31" s="10"/>
      <c r="I31" s="11"/>
      <c r="J31" s="10"/>
    </row>
    <row r="32" spans="1:11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</sheetData>
  <mergeCells count="19">
    <mergeCell ref="A10:C10"/>
    <mergeCell ref="A9:C9"/>
    <mergeCell ref="A8:C8"/>
    <mergeCell ref="A7:C7"/>
    <mergeCell ref="A4:C4"/>
    <mergeCell ref="A6:C6"/>
    <mergeCell ref="A1:K1"/>
    <mergeCell ref="A29:C29"/>
    <mergeCell ref="D3:F3"/>
    <mergeCell ref="A28:C28"/>
    <mergeCell ref="A13:C13"/>
    <mergeCell ref="A12:C12"/>
    <mergeCell ref="A27:C27"/>
    <mergeCell ref="A22:C22"/>
    <mergeCell ref="A23:C23"/>
    <mergeCell ref="A24:C24"/>
    <mergeCell ref="A25:C25"/>
    <mergeCell ref="A26:C26"/>
    <mergeCell ref="A11:C11"/>
  </mergeCells>
  <phoneticPr fontId="1"/>
  <conditionalFormatting sqref="C30:C1048576">
    <cfRule type="containsText" dxfId="8" priority="17" operator="containsText" text="清水">
      <formula>NOT(ISERROR(SEARCH("清水",C30)))</formula>
    </cfRule>
    <cfRule type="containsText" dxfId="7" priority="18" operator="containsText" text="駿河">
      <formula>NOT(ISERROR(SEARCH("駿河",C30)))</formula>
    </cfRule>
    <cfRule type="containsText" dxfId="6" priority="19" operator="containsText" text="葵">
      <formula>NOT(ISERROR(SEARCH("葵",C30)))</formula>
    </cfRule>
  </conditionalFormatting>
  <conditionalFormatting sqref="F30:F1048576 F4 D4 F6 D6">
    <cfRule type="notContainsText" dxfId="5" priority="16" operator="notContains" text="副">
      <formula>ISERROR(SEARCH("副",D4))</formula>
    </cfRule>
  </conditionalFormatting>
  <conditionalFormatting sqref="E13:E20">
    <cfRule type="notContainsText" dxfId="4" priority="12" operator="notContains" text="副">
      <formula>ISERROR(SEARCH("副",E13))</formula>
    </cfRule>
  </conditionalFormatting>
  <conditionalFormatting sqref="F22 D22">
    <cfRule type="notContainsText" dxfId="3" priority="4" operator="notContains" text="副">
      <formula>ISERROR(SEARCH("副",D22))</formula>
    </cfRule>
  </conditionalFormatting>
  <conditionalFormatting sqref="E29">
    <cfRule type="notContainsText" dxfId="2" priority="3" operator="notContains" text="副">
      <formula>ISERROR(SEARCH("副",E29))</formula>
    </cfRule>
  </conditionalFormatting>
  <conditionalFormatting sqref="G13">
    <cfRule type="notContainsText" dxfId="1" priority="6" operator="notContains" text="副">
      <formula>ISERROR(SEARCH("副",G13))</formula>
    </cfRule>
  </conditionalFormatting>
  <conditionalFormatting sqref="G29">
    <cfRule type="notContainsText" dxfId="0" priority="2" operator="notContains" text="副">
      <formula>ISERROR(SEARCH("副",G29))</formula>
    </cfRule>
  </conditionalFormatting>
  <printOptions horizontalCentered="1"/>
  <pageMargins left="0.39370078740157483" right="0.39370078740157483" top="0.47244094488188981" bottom="0.27559055118110237" header="0.31496062992125984" footer="0.31496062992125984"/>
  <pageSetup paperSize="9"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89CDC-14CB-E24E-ACA1-BC8D8B4C1EE6}">
  <dimension ref="A1"/>
  <sheetViews>
    <sheetView workbookViewId="0"/>
  </sheetViews>
  <sheetFormatPr baseColWidth="10" defaultRowHeight="1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5CDED-F377-4F4A-AE5B-722998F0BA67}">
  <dimension ref="A1"/>
  <sheetViews>
    <sheetView workbookViewId="0"/>
  </sheetViews>
  <sheetFormatPr baseColWidth="10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アンケート集計</vt:lpstr>
      <vt:lpstr>Sheet1</vt:lpstr>
      <vt:lpstr>Sheet2</vt:lpstr>
      <vt:lpstr>アンケート集計!Print_Area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NPC210</dc:creator>
  <cp:lastModifiedBy>市川一宏</cp:lastModifiedBy>
  <cp:lastPrinted>2018-12-18T08:10:59Z</cp:lastPrinted>
  <dcterms:created xsi:type="dcterms:W3CDTF">2007-04-11T02:07:44Z</dcterms:created>
  <dcterms:modified xsi:type="dcterms:W3CDTF">2019-02-21T07:59:52Z</dcterms:modified>
</cp:coreProperties>
</file>